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235"/>
  </bookViews>
  <sheets>
    <sheet name="Applications" sheetId="2" r:id="rId1"/>
    <sheet name="Reviews" sheetId="4" r:id="rId2"/>
    <sheet name="Diciplines" sheetId="3" r:id="rId3"/>
    <sheet name="Project Staff" sheetId="5" r:id="rId4"/>
    <sheet name="FWF Bodies" sheetId="1" r:id="rId5"/>
  </sheets>
  <calcPr calcId="145621"/>
</workbook>
</file>

<file path=xl/calcChain.xml><?xml version="1.0" encoding="utf-8"?>
<calcChain xmlns="http://schemas.openxmlformats.org/spreadsheetml/2006/main">
  <c r="F9" i="4" l="1"/>
  <c r="D9" i="4"/>
  <c r="D12" i="1" l="1"/>
  <c r="E12" i="1"/>
  <c r="C12" i="1"/>
  <c r="D7" i="1"/>
  <c r="E7" i="1"/>
  <c r="C7" i="1"/>
  <c r="C17" i="1" s="1"/>
  <c r="E17" i="1" l="1"/>
  <c r="D17" i="1"/>
</calcChain>
</file>

<file path=xl/sharedStrings.xml><?xml version="1.0" encoding="utf-8"?>
<sst xmlns="http://schemas.openxmlformats.org/spreadsheetml/2006/main" count="116" uniqueCount="72">
  <si>
    <t>PEEK-Board</t>
  </si>
  <si>
    <t>Board &amp; Jurys</t>
  </si>
  <si>
    <t>Schrödinger</t>
  </si>
  <si>
    <t>Meitner</t>
  </si>
  <si>
    <t>Firnberg</t>
  </si>
  <si>
    <t>Richter</t>
  </si>
  <si>
    <t>KLIF</t>
  </si>
  <si>
    <t>PEEK</t>
  </si>
  <si>
    <t>Project Network Tyrol-Trentino</t>
  </si>
  <si>
    <t>Postdocs</t>
  </si>
  <si>
    <t>Stand-Alone Projects</t>
  </si>
  <si>
    <t>International Programmes</t>
  </si>
  <si>
    <t>START Programme</t>
  </si>
  <si>
    <t xml:space="preserve">Wittgenstein </t>
  </si>
  <si>
    <t>Science Communication Programme</t>
  </si>
  <si>
    <t>Special Research Programmes (SFB) Concept Applications</t>
  </si>
  <si>
    <t>Approval rate %</t>
  </si>
  <si>
    <t>Men</t>
  </si>
  <si>
    <t>Women</t>
  </si>
  <si>
    <t>Total</t>
  </si>
  <si>
    <t>Funding Programmes</t>
  </si>
  <si>
    <t>National Research Networks (NFN) Extension Sub-projects</t>
  </si>
  <si>
    <t>Special Research Programmes (SFB) Full Proposal**</t>
  </si>
  <si>
    <t>Special Research Programmes (SFB) Sub-projects</t>
  </si>
  <si>
    <t>Special Research Programmes (SFB) Extension Sub-projects</t>
  </si>
  <si>
    <t>Doctoral Programmes Concept Applications</t>
  </si>
  <si>
    <t>Doctoral Programmes**</t>
  </si>
  <si>
    <t>Doctoral Programmes Extension</t>
  </si>
  <si>
    <t>Approved Projects</t>
  </si>
  <si>
    <t>Requested Reviews</t>
  </si>
  <si>
    <t>Received Reviews</t>
  </si>
  <si>
    <t>Number</t>
  </si>
  <si>
    <t>Share</t>
  </si>
  <si>
    <t>Natural Sciences</t>
  </si>
  <si>
    <t>Technical Sciences</t>
  </si>
  <si>
    <t>Human Medicine, Health Sciences</t>
  </si>
  <si>
    <t>Agricultural Sciences, Veterinary Medicine</t>
  </si>
  <si>
    <t>Social Sciences</t>
  </si>
  <si>
    <t>Humanities</t>
  </si>
  <si>
    <t>Doctoral students</t>
  </si>
  <si>
    <t>Technical staff</t>
  </si>
  <si>
    <t>Other staff</t>
  </si>
  <si>
    <t>Executive Board</t>
  </si>
  <si>
    <r>
      <t xml:space="preserve">Supervisory Board </t>
    </r>
    <r>
      <rPr>
        <vertAlign val="superscript"/>
        <sz val="11"/>
        <color theme="1"/>
        <rFont val="Arial Narrow"/>
        <family val="2"/>
      </rPr>
      <t>1)</t>
    </r>
  </si>
  <si>
    <r>
      <t xml:space="preserve">Board </t>
    </r>
    <r>
      <rPr>
        <vertAlign val="superscript"/>
        <sz val="11"/>
        <color theme="1"/>
        <rFont val="Arial Narrow"/>
        <family val="2"/>
      </rPr>
      <t>2)</t>
    </r>
  </si>
  <si>
    <r>
      <t xml:space="preserve">Biology and Medical Sciences Board </t>
    </r>
    <r>
      <rPr>
        <vertAlign val="superscript"/>
        <sz val="11"/>
        <color theme="1"/>
        <rFont val="Arial Narrow"/>
        <family val="2"/>
      </rPr>
      <t>2)</t>
    </r>
  </si>
  <si>
    <r>
      <t xml:space="preserve">Humanities and Social Sciences Board </t>
    </r>
    <r>
      <rPr>
        <vertAlign val="superscript"/>
        <sz val="11"/>
        <color theme="1"/>
        <rFont val="Arial Narrow"/>
        <family val="2"/>
      </rPr>
      <t>2)</t>
    </r>
  </si>
  <si>
    <r>
      <t xml:space="preserve">Natural and Technical Sciences Board </t>
    </r>
    <r>
      <rPr>
        <vertAlign val="superscript"/>
        <sz val="11"/>
        <color theme="1"/>
        <rFont val="Arial Narrow"/>
        <family val="2"/>
      </rPr>
      <t>2)</t>
    </r>
  </si>
  <si>
    <r>
      <t xml:space="preserve">Assembly of Delegates </t>
    </r>
    <r>
      <rPr>
        <vertAlign val="superscript"/>
        <sz val="11"/>
        <color theme="1"/>
        <rFont val="Arial Narrow"/>
        <family val="2"/>
      </rPr>
      <t>1)</t>
    </r>
  </si>
  <si>
    <r>
      <t xml:space="preserve">Secretariat </t>
    </r>
    <r>
      <rPr>
        <vertAlign val="superscript"/>
        <sz val="11"/>
        <color theme="1"/>
        <rFont val="Arial Narrow"/>
        <family val="2"/>
      </rPr>
      <t>2) 3)</t>
    </r>
  </si>
  <si>
    <t>International START/Wittgenstein Jury</t>
  </si>
  <si>
    <t>SciComm-Jury</t>
  </si>
  <si>
    <t xml:space="preserve">Decisions issued </t>
  </si>
  <si>
    <t>** Approval rate is calculated as the ratio of full applications approved to outline proposals.</t>
  </si>
  <si>
    <t>* All applications which were rejected, rejected without review, withdrawn or approved.</t>
  </si>
  <si>
    <t>no data*</t>
  </si>
  <si>
    <t>* Information incomplete within international conventions/proceedings.</t>
  </si>
  <si>
    <t>Decisions issued</t>
  </si>
  <si>
    <t>Representation of women and men on the bodies of the FWF</t>
  </si>
  <si>
    <t>Bodies</t>
  </si>
  <si>
    <t>As at 31 March 2016</t>
  </si>
  <si>
    <r>
      <rPr>
        <vertAlign val="superscript"/>
        <sz val="10"/>
        <color theme="1"/>
        <rFont val="Arial Narrow"/>
        <family val="2"/>
      </rPr>
      <t>1)</t>
    </r>
    <r>
      <rPr>
        <sz val="10"/>
        <color theme="1"/>
        <rFont val="Arial Narrow"/>
        <family val="2"/>
      </rPr>
      <t xml:space="preserve">  Voting members</t>
    </r>
  </si>
  <si>
    <r>
      <rPr>
        <vertAlign val="superscript"/>
        <sz val="10"/>
        <color theme="1"/>
        <rFont val="Arial Narrow"/>
        <family val="2"/>
      </rPr>
      <t>2)</t>
    </r>
    <r>
      <rPr>
        <sz val="10"/>
        <color theme="1"/>
        <rFont val="Arial Narrow"/>
        <family val="2"/>
      </rPr>
      <t xml:space="preserve">  Excl. FWF Executive Board members</t>
    </r>
  </si>
  <si>
    <r>
      <rPr>
        <vertAlign val="superscript"/>
        <sz val="10"/>
        <color theme="1"/>
        <rFont val="Arial Narrow"/>
        <family val="2"/>
      </rPr>
      <t>3)</t>
    </r>
    <r>
      <rPr>
        <sz val="10"/>
        <color theme="1"/>
        <rFont val="Arial Narrow"/>
        <family val="2"/>
      </rPr>
      <t xml:space="preserve"> Incl. marginal or freelance employees; not incl. employees on leave.</t>
    </r>
  </si>
  <si>
    <t>Ref. date 31 Dez 2015</t>
  </si>
  <si>
    <t>Research personnel funded by FWF</t>
  </si>
  <si>
    <t>Discipline</t>
  </si>
  <si>
    <t>no data</t>
  </si>
  <si>
    <t>** Listed disciplines according to the classification ÖFOS 2012 by Statistic Austria. An application/a project covers a maximum of four disciplines, in sum 100%. The figure considers the main discipline only according to a) the main discipline labelled by the researcher, and b) majorities among disciplines.</t>
  </si>
  <si>
    <t>Disciplines of Applications and Approved Projects</t>
  </si>
  <si>
    <t>Number of Requested and Recieved Reviews</t>
  </si>
  <si>
    <t>Number of Decisions Issued*, Number of Approved Projects, Approval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</si>
</sst>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b/>
      <sz val="14"/>
      <color theme="4"/>
      <name val="Arial Narrow"/>
      <family val="2"/>
    </font>
    <font>
      <b/>
      <sz val="11"/>
      <color rgb="FF000000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indexed="8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b/>
      <sz val="14"/>
      <color theme="3"/>
      <name val="Arial Narrow"/>
      <family val="2"/>
    </font>
    <font>
      <vertAlign val="superscript"/>
      <sz val="10"/>
      <color theme="1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59999389629810485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164" fontId="0" fillId="0" borderId="0" xfId="1" applyNumberFormat="1" applyFont="1"/>
    <xf numFmtId="1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1" fontId="2" fillId="0" borderId="26" xfId="0" applyNumberFormat="1" applyFont="1" applyFill="1" applyBorder="1" applyAlignment="1">
      <alignment vertical="center"/>
    </xf>
    <xf numFmtId="1" fontId="2" fillId="0" borderId="25" xfId="0" applyNumberFormat="1" applyFont="1" applyFill="1" applyBorder="1" applyAlignment="1">
      <alignment vertical="center"/>
    </xf>
    <xf numFmtId="164" fontId="7" fillId="0" borderId="7" xfId="1" applyNumberFormat="1" applyFont="1" applyFill="1" applyBorder="1" applyAlignment="1">
      <alignment vertical="center"/>
    </xf>
    <xf numFmtId="164" fontId="7" fillId="0" borderId="23" xfId="1" applyNumberFormat="1" applyFont="1" applyFill="1" applyBorder="1" applyAlignment="1">
      <alignment vertical="center"/>
    </xf>
    <xf numFmtId="164" fontId="7" fillId="0" borderId="27" xfId="1" applyNumberFormat="1" applyFont="1" applyFill="1" applyBorder="1" applyAlignment="1">
      <alignment vertical="center"/>
    </xf>
    <xf numFmtId="1" fontId="2" fillId="0" borderId="28" xfId="0" applyNumberFormat="1" applyFont="1" applyFill="1" applyBorder="1" applyAlignment="1">
      <alignment vertical="center"/>
    </xf>
    <xf numFmtId="164" fontId="7" fillId="0" borderId="24" xfId="1" applyNumberFormat="1" applyFont="1" applyFill="1" applyBorder="1" applyAlignment="1">
      <alignment vertical="center"/>
    </xf>
    <xf numFmtId="164" fontId="7" fillId="0" borderId="26" xfId="1" applyNumberFormat="1" applyFont="1" applyFill="1" applyBorder="1" applyAlignment="1">
      <alignment vertical="center"/>
    </xf>
    <xf numFmtId="164" fontId="7" fillId="0" borderId="29" xfId="1" applyNumberFormat="1" applyFont="1" applyFill="1" applyBorder="1" applyAlignment="1">
      <alignment vertical="center"/>
    </xf>
    <xf numFmtId="1" fontId="7" fillId="0" borderId="24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vertical="center"/>
    </xf>
    <xf numFmtId="1" fontId="7" fillId="0" borderId="31" xfId="0" applyNumberFormat="1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vertical="center"/>
    </xf>
    <xf numFmtId="1" fontId="7" fillId="0" borderId="19" xfId="0" applyNumberFormat="1" applyFont="1" applyFill="1" applyBorder="1" applyAlignment="1">
      <alignment vertical="center"/>
    </xf>
    <xf numFmtId="164" fontId="7" fillId="0" borderId="17" xfId="1" applyNumberFormat="1" applyFont="1" applyFill="1" applyBorder="1" applyAlignment="1">
      <alignment vertical="center"/>
    </xf>
    <xf numFmtId="164" fontId="7" fillId="0" borderId="18" xfId="1" applyNumberFormat="1" applyFont="1" applyFill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  <xf numFmtId="1" fontId="2" fillId="0" borderId="23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vertical="center"/>
    </xf>
    <xf numFmtId="1" fontId="7" fillId="0" borderId="32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" fontId="2" fillId="0" borderId="31" xfId="0" applyNumberFormat="1" applyFont="1" applyFill="1" applyBorder="1" applyAlignment="1">
      <alignment vertical="center"/>
    </xf>
    <xf numFmtId="1" fontId="2" fillId="0" borderId="17" xfId="0" applyNumberFormat="1" applyFont="1" applyFill="1" applyBorder="1" applyAlignment="1">
      <alignment vertical="center"/>
    </xf>
    <xf numFmtId="1" fontId="2" fillId="0" borderId="19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1" fontId="7" fillId="0" borderId="36" xfId="0" applyNumberFormat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vertical="center"/>
    </xf>
    <xf numFmtId="164" fontId="7" fillId="0" borderId="32" xfId="1" applyNumberFormat="1" applyFont="1" applyFill="1" applyBorder="1" applyAlignment="1">
      <alignment vertical="center"/>
    </xf>
    <xf numFmtId="164" fontId="7" fillId="0" borderId="3" xfId="1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" fontId="2" fillId="0" borderId="38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 indent="2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right" vertical="center" indent="2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right" vertical="center" indent="2"/>
    </xf>
    <xf numFmtId="1" fontId="2" fillId="0" borderId="22" xfId="0" applyNumberFormat="1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vertical="center"/>
    </xf>
    <xf numFmtId="1" fontId="2" fillId="0" borderId="3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44" xfId="0" applyFont="1" applyFill="1" applyBorder="1" applyAlignment="1">
      <alignment horizontal="right" vertical="center" indent="2"/>
    </xf>
    <xf numFmtId="0" fontId="2" fillId="0" borderId="7" xfId="0" applyFont="1" applyFill="1" applyBorder="1" applyAlignment="1">
      <alignment horizontal="right" vertical="center" indent="2"/>
    </xf>
    <xf numFmtId="0" fontId="2" fillId="0" borderId="26" xfId="0" applyFont="1" applyBorder="1" applyAlignment="1">
      <alignment horizontal="left" vertical="center" indent="2"/>
    </xf>
    <xf numFmtId="3" fontId="0" fillId="0" borderId="0" xfId="0" applyNumberFormat="1"/>
    <xf numFmtId="10" fontId="0" fillId="0" borderId="0" xfId="1" applyNumberFormat="1" applyFont="1" applyAlignment="1">
      <alignment vertical="center"/>
    </xf>
    <xf numFmtId="0" fontId="0" fillId="0" borderId="0" xfId="0" applyFill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31" xfId="0" applyFont="1" applyFill="1" applyBorder="1" applyAlignment="1">
      <alignment horizontal="right" vertical="center" indent="2"/>
    </xf>
    <xf numFmtId="0" fontId="8" fillId="0" borderId="11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right" vertical="center" indent="2"/>
    </xf>
    <xf numFmtId="3" fontId="2" fillId="0" borderId="7" xfId="0" applyNumberFormat="1" applyFont="1" applyFill="1" applyBorder="1" applyAlignment="1">
      <alignment horizontal="right" vertical="center" indent="2"/>
    </xf>
    <xf numFmtId="164" fontId="2" fillId="0" borderId="22" xfId="1" applyNumberFormat="1" applyFont="1" applyFill="1" applyBorder="1" applyAlignment="1">
      <alignment horizontal="right" vertical="center" indent="2"/>
    </xf>
    <xf numFmtId="164" fontId="2" fillId="0" borderId="23" xfId="1" applyNumberFormat="1" applyFont="1" applyFill="1" applyBorder="1" applyAlignment="1">
      <alignment horizontal="right" vertical="center" indent="2"/>
    </xf>
    <xf numFmtId="164" fontId="0" fillId="0" borderId="0" xfId="0" applyNumberFormat="1" applyFill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3" fontId="2" fillId="0" borderId="15" xfId="0" applyNumberFormat="1" applyFont="1" applyFill="1" applyBorder="1" applyAlignment="1">
      <alignment horizontal="right" vertical="center" indent="2"/>
    </xf>
    <xf numFmtId="3" fontId="2" fillId="0" borderId="24" xfId="0" applyNumberFormat="1" applyFont="1" applyFill="1" applyBorder="1" applyAlignment="1">
      <alignment horizontal="right" vertical="center" indent="2"/>
    </xf>
    <xf numFmtId="164" fontId="2" fillId="0" borderId="28" xfId="1" applyNumberFormat="1" applyFont="1" applyFill="1" applyBorder="1" applyAlignment="1">
      <alignment horizontal="right" vertical="center" indent="2"/>
    </xf>
    <xf numFmtId="164" fontId="2" fillId="0" borderId="26" xfId="1" applyNumberFormat="1" applyFont="1" applyFill="1" applyBorder="1" applyAlignment="1">
      <alignment horizontal="right" vertical="center" indent="2"/>
    </xf>
    <xf numFmtId="0" fontId="8" fillId="0" borderId="30" xfId="0" applyFont="1" applyFill="1" applyBorder="1" applyAlignment="1">
      <alignment horizontal="left" vertical="center"/>
    </xf>
    <xf numFmtId="3" fontId="2" fillId="0" borderId="30" xfId="0" applyNumberFormat="1" applyFont="1" applyFill="1" applyBorder="1" applyAlignment="1">
      <alignment horizontal="right" vertical="center" indent="2"/>
    </xf>
    <xf numFmtId="3" fontId="2" fillId="0" borderId="31" xfId="0" applyNumberFormat="1" applyFont="1" applyFill="1" applyBorder="1" applyAlignment="1">
      <alignment horizontal="right" vertical="center" indent="2"/>
    </xf>
    <xf numFmtId="164" fontId="2" fillId="0" borderId="19" xfId="1" applyNumberFormat="1" applyFont="1" applyFill="1" applyBorder="1" applyAlignment="1">
      <alignment horizontal="right" vertical="center" indent="2"/>
    </xf>
    <xf numFmtId="164" fontId="2" fillId="0" borderId="17" xfId="1" applyNumberFormat="1" applyFont="1" applyFill="1" applyBorder="1" applyAlignment="1">
      <alignment horizontal="right" vertical="center" indent="2"/>
    </xf>
    <xf numFmtId="0" fontId="8" fillId="0" borderId="3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horizontal="right" vertical="center" indent="2"/>
    </xf>
    <xf numFmtId="3" fontId="2" fillId="0" borderId="6" xfId="0" applyNumberFormat="1" applyFont="1" applyFill="1" applyBorder="1" applyAlignment="1">
      <alignment horizontal="right" vertical="center" indent="2"/>
    </xf>
    <xf numFmtId="164" fontId="0" fillId="0" borderId="0" xfId="1" applyNumberFormat="1" applyFont="1" applyFill="1"/>
    <xf numFmtId="0" fontId="2" fillId="0" borderId="15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vertical="center" indent="2"/>
    </xf>
    <xf numFmtId="3" fontId="2" fillId="0" borderId="45" xfId="0" applyNumberFormat="1" applyFont="1" applyFill="1" applyBorder="1" applyAlignment="1">
      <alignment horizontal="right" vertical="center" indent="2"/>
    </xf>
    <xf numFmtId="3" fontId="2" fillId="0" borderId="20" xfId="0" applyNumberFormat="1" applyFont="1" applyFill="1" applyBorder="1" applyAlignment="1">
      <alignment horizontal="right" vertical="center" indent="2"/>
    </xf>
    <xf numFmtId="0" fontId="2" fillId="0" borderId="16" xfId="0" applyFont="1" applyFill="1" applyBorder="1" applyAlignment="1">
      <alignment horizontal="right" vertical="center" indent="2"/>
    </xf>
    <xf numFmtId="3" fontId="2" fillId="0" borderId="35" xfId="0" applyNumberFormat="1" applyFont="1" applyFill="1" applyBorder="1" applyAlignment="1">
      <alignment horizontal="right" vertical="center" indent="2"/>
    </xf>
    <xf numFmtId="0" fontId="2" fillId="0" borderId="4" xfId="0" applyFont="1" applyFill="1" applyBorder="1" applyAlignment="1">
      <alignment horizontal="right" vertical="center" indent="2"/>
    </xf>
    <xf numFmtId="164" fontId="2" fillId="0" borderId="36" xfId="1" applyNumberFormat="1" applyFont="1" applyFill="1" applyBorder="1" applyAlignment="1">
      <alignment horizontal="right" vertical="center" indent="2"/>
    </xf>
    <xf numFmtId="3" fontId="2" fillId="0" borderId="4" xfId="0" applyNumberFormat="1" applyFont="1" applyFill="1" applyBorder="1" applyAlignment="1">
      <alignment horizontal="right" vertical="center" indent="2"/>
    </xf>
    <xf numFmtId="3" fontId="2" fillId="0" borderId="48" xfId="0" applyNumberFormat="1" applyFont="1" applyFill="1" applyBorder="1" applyAlignment="1">
      <alignment horizontal="right" vertical="center" indent="2"/>
    </xf>
    <xf numFmtId="3" fontId="2" fillId="0" borderId="49" xfId="0" applyNumberFormat="1" applyFont="1" applyFill="1" applyBorder="1" applyAlignment="1">
      <alignment horizontal="right" vertical="center" indent="2"/>
    </xf>
    <xf numFmtId="0" fontId="0" fillId="0" borderId="12" xfId="0" applyFill="1" applyBorder="1"/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3" fontId="2" fillId="0" borderId="0" xfId="0" applyNumberFormat="1" applyFont="1" applyFill="1" applyAlignment="1">
      <alignment horizontal="right" vertical="center" indent="2"/>
    </xf>
    <xf numFmtId="164" fontId="2" fillId="0" borderId="1" xfId="1" applyNumberFormat="1" applyFont="1" applyFill="1" applyBorder="1" applyAlignment="1">
      <alignment horizontal="right" vertical="center" indent="2"/>
    </xf>
    <xf numFmtId="0" fontId="2" fillId="0" borderId="2" xfId="0" applyFont="1" applyFill="1" applyBorder="1" applyAlignment="1">
      <alignment horizontal="left" vertical="center" indent="1"/>
    </xf>
    <xf numFmtId="3" fontId="2" fillId="0" borderId="9" xfId="0" applyNumberFormat="1" applyFont="1" applyFill="1" applyBorder="1" applyAlignment="1">
      <alignment horizontal="right" vertical="center" indent="2"/>
    </xf>
    <xf numFmtId="164" fontId="2" fillId="0" borderId="2" xfId="1" applyNumberFormat="1" applyFont="1" applyFill="1" applyBorder="1" applyAlignment="1">
      <alignment horizontal="right" vertical="center" indent="2"/>
    </xf>
    <xf numFmtId="0" fontId="5" fillId="0" borderId="0" xfId="0" applyFont="1" applyFill="1"/>
    <xf numFmtId="0" fontId="0" fillId="0" borderId="0" xfId="0" applyFill="1" applyBorder="1"/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9" fillId="0" borderId="0" xfId="0" applyFont="1" applyFill="1"/>
    <xf numFmtId="0" fontId="6" fillId="2" borderId="12" xfId="0" applyFont="1" applyFill="1" applyBorder="1" applyAlignment="1">
      <alignment horizontal="left" vertical="center"/>
    </xf>
    <xf numFmtId="0" fontId="7" fillId="2" borderId="16" xfId="0" applyNumberFormat="1" applyFont="1" applyFill="1" applyBorder="1" applyAlignment="1">
      <alignment vertical="center"/>
    </xf>
    <xf numFmtId="0" fontId="7" fillId="2" borderId="17" xfId="0" applyNumberFormat="1" applyFont="1" applyFill="1" applyBorder="1" applyAlignment="1">
      <alignment vertical="center"/>
    </xf>
    <xf numFmtId="0" fontId="7" fillId="2" borderId="18" xfId="0" applyNumberFormat="1" applyFont="1" applyFill="1" applyBorder="1" applyAlignment="1">
      <alignment vertical="center"/>
    </xf>
    <xf numFmtId="0" fontId="7" fillId="2" borderId="19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6" fillId="2" borderId="41" xfId="0" applyFont="1" applyFill="1" applyBorder="1" applyAlignment="1">
      <alignment horizontal="right" vertical="center" indent="2"/>
    </xf>
    <xf numFmtId="0" fontId="6" fillId="2" borderId="43" xfId="0" applyFont="1" applyFill="1" applyBorder="1" applyAlignment="1">
      <alignment horizontal="right" vertical="center" indent="2"/>
    </xf>
    <xf numFmtId="0" fontId="6" fillId="2" borderId="46" xfId="0" applyFont="1" applyFill="1" applyBorder="1" applyAlignment="1">
      <alignment horizontal="right" vertical="center" indent="2"/>
    </xf>
    <xf numFmtId="0" fontId="6" fillId="2" borderId="20" xfId="0" applyFont="1" applyFill="1" applyBorder="1" applyAlignment="1">
      <alignment horizontal="right" vertical="center" indent="2"/>
    </xf>
    <xf numFmtId="0" fontId="6" fillId="3" borderId="46" xfId="0" applyFont="1" applyFill="1" applyBorder="1" applyAlignment="1">
      <alignment horizontal="right" vertical="center" indent="2"/>
    </xf>
    <xf numFmtId="0" fontId="6" fillId="3" borderId="20" xfId="0" applyFont="1" applyFill="1" applyBorder="1" applyAlignment="1">
      <alignment horizontal="right" vertical="center" indent="2"/>
    </xf>
    <xf numFmtId="0" fontId="2" fillId="2" borderId="30" xfId="0" applyFont="1" applyFill="1" applyBorder="1" applyAlignment="1">
      <alignment horizontal="right" vertical="center" indent="2"/>
    </xf>
    <xf numFmtId="0" fontId="2" fillId="2" borderId="31" xfId="0" applyFont="1" applyFill="1" applyBorder="1" applyAlignment="1">
      <alignment horizontal="right" vertical="center" indent="2"/>
    </xf>
    <xf numFmtId="0" fontId="2" fillId="2" borderId="19" xfId="0" applyFont="1" applyFill="1" applyBorder="1" applyAlignment="1">
      <alignment horizontal="right" vertical="center" indent="2"/>
    </xf>
    <xf numFmtId="0" fontId="2" fillId="2" borderId="17" xfId="0" applyFont="1" applyFill="1" applyBorder="1" applyAlignment="1">
      <alignment horizontal="right" vertical="center" indent="2"/>
    </xf>
    <xf numFmtId="0" fontId="2" fillId="2" borderId="15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6" fillId="3" borderId="5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2">
    <cellStyle name="Prozent" xfId="1" builtinId="5"/>
    <cellStyle name="Standard" xfId="0" builtinId="0"/>
  </cellStyles>
  <dxfs count="80">
    <dxf>
      <font>
        <b val="0"/>
        <strike val="0"/>
        <outline val="0"/>
        <shadow val="0"/>
        <u val="no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sz val="11"/>
        <color theme="1"/>
        <name val="Arial Narrow"/>
        <scheme val="none"/>
      </font>
      <alignment vertical="center" textRotation="0" wrapText="0" indent="0" justifyLastLine="0" shrinkToFit="0" readingOrder="0"/>
    </dxf>
    <dxf>
      <border>
        <bottom style="thick">
          <color indexed="64"/>
        </bottom>
      </border>
    </dxf>
    <dxf>
      <font>
        <b val="0"/>
        <strike val="0"/>
        <outline val="0"/>
        <shadow val="0"/>
        <u val="none"/>
        <sz val="11"/>
        <color theme="1"/>
        <name val="Arial Narrow"/>
        <scheme val="none"/>
      </font>
      <alignment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 style="thick">
          <color indexed="64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 Narrow"/>
        <scheme val="none"/>
      </font>
      <fill>
        <patternFill patternType="solid">
          <fgColor indexed="64"/>
          <bgColor theme="3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 Narrow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ck">
          <color auto="1"/>
        </top>
        <bottom style="thick">
          <color auto="1"/>
        </bottom>
        <vertical/>
        <horizontal style="thick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 style="thick">
          <color indexed="64"/>
        </right>
        <top style="thick">
          <color auto="1"/>
        </top>
        <bottom style="thick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 style="thick">
          <color indexed="64"/>
        </right>
        <top style="thick">
          <color auto="1"/>
        </top>
        <bottom style="thick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 style="medium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164" formatCode="0.0%"/>
      <alignment horizontal="right" vertical="center" textRotation="0" wrapText="0" indent="2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3" formatCode="#,##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 style="medium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164" formatCode="0.0%"/>
      <alignment horizontal="right" vertical="center" textRotation="0" wrapText="0" indent="2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  <border outline="0">
        <left style="medium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3" formatCode="#,##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numFmt numFmtId="164" formatCode="0.0%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Unicode MS"/>
        <scheme val="none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numFmt numFmtId="164" formatCode="0.0%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Unicode MS"/>
        <scheme val="none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numFmt numFmtId="164" formatCode="0.0%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Unicode MS"/>
        <scheme val="none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ck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ck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outline="0">
        <left style="thick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Unicode MS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ck">
          <color indexed="64"/>
        </right>
        <top style="thick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elle3" displayName="Tabelle3" ref="B7:K27" headerRowCount="0" totalsRowShown="0" headerRowDxfId="79" dataDxfId="77" headerRowBorderDxfId="78" tableBorderDxfId="76">
  <tableColumns count="10">
    <tableColumn id="1" name="Spalte1" headerRowDxfId="75" dataDxfId="74"/>
    <tableColumn id="2" name="Spalte2" headerRowDxfId="73" dataDxfId="72"/>
    <tableColumn id="3" name="Spalte3" headerRowDxfId="71" dataDxfId="70"/>
    <tableColumn id="4" name="Spalte4" headerRowDxfId="69" dataDxfId="68"/>
    <tableColumn id="5" name="Spalte5" headerRowDxfId="67" dataDxfId="66"/>
    <tableColumn id="6" name="Spalte6" headerRowDxfId="65" dataDxfId="64"/>
    <tableColumn id="7" name="Spalte7" headerRowDxfId="63" dataDxfId="62"/>
    <tableColumn id="8" name="Spalte8" headerRowDxfId="61" dataDxfId="60" headerRowCellStyle="Prozent" dataCellStyle="Prozent"/>
    <tableColumn id="9" name="Spalte9" headerRowDxfId="59" dataDxfId="58" headerRowCellStyle="Prozent" dataCellStyle="Prozent"/>
    <tableColumn id="10" name="Spalte10" headerRowDxfId="57" dataDxfId="56" headerRowCellStyle="Prozent" dataCellStyle="Prozent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5" name="Tabelle16" displayName="Tabelle16" ref="B6:F9" headerRowCount="0" totalsRowShown="0" headerRowDxfId="55" dataDxfId="54">
  <tableColumns count="5">
    <tableColumn id="1" name="Spalte1" headerRowDxfId="53" dataDxfId="52"/>
    <tableColumn id="2" name="Spalte2" headerRowDxfId="51" dataDxfId="50"/>
    <tableColumn id="3" name="Spalte3" headerRowDxfId="49" dataDxfId="48" headerRowCellStyle="Prozent" dataCellStyle="Prozent"/>
    <tableColumn id="4" name="Spalte4" headerRowDxfId="47" dataDxfId="46"/>
    <tableColumn id="5" name="Spalte5" headerRowDxfId="45" dataDxfId="44" headerRowCellStyle="Prozent" dataCellStyle="Prozent"/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4" name="Tabelle4" displayName="Tabelle4" ref="B6:L14" headerRowCount="0" totalsRowShown="0" headerRowDxfId="43" dataDxfId="42" tableBorderDxfId="41" totalsRowBorderDxfId="40">
  <tableColumns count="11">
    <tableColumn id="1" name="Spalte1" dataDxfId="39"/>
    <tableColumn id="2" name="Spalte2" dataDxfId="38"/>
    <tableColumn id="3" name="Spalte3" dataDxfId="37" dataCellStyle="Prozent"/>
    <tableColumn id="4" name="Spalte4" dataDxfId="36"/>
    <tableColumn id="5" name="Spalte5" dataDxfId="35" dataCellStyle="Prozent"/>
    <tableColumn id="6" name="Spalte6" dataDxfId="34"/>
    <tableColumn id="7" name="Spalte7" headerRowDxfId="33" dataDxfId="32"/>
    <tableColumn id="8" name="Spalte8" headerRowDxfId="31" dataDxfId="30"/>
    <tableColumn id="9" name="Spalte9" headerRowDxfId="29" dataDxfId="28"/>
    <tableColumn id="10" name="Spalte10" headerRowDxfId="27" dataDxfId="26"/>
    <tableColumn id="11" name="Spalte11" headerRowDxfId="25" dataDxfId="24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elle6" displayName="Tabelle6" ref="B5:G10" headerRowCount="0" totalsRowShown="0" headerRowDxfId="23" dataDxfId="21" headerRowBorderDxfId="22" tableBorderDxfId="20" totalsRowBorderDxfId="19">
  <tableColumns count="6">
    <tableColumn id="1" name="Spalte1" headerRowDxfId="18" dataDxfId="17"/>
    <tableColumn id="2" name="Spalte2" headerRowDxfId="16" dataDxfId="15"/>
    <tableColumn id="3" name="Spalte3" headerRowDxfId="14" dataDxfId="13"/>
    <tableColumn id="5" name="Spalte5" headerRowDxfId="12" dataDxfId="11"/>
    <tableColumn id="4" name="Spalte4" headerRowDxfId="10" dataDxfId="9"/>
    <tableColumn id="6" name="Spalte6" headerRowDxfId="8" dataDxfId="7"/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1" name="Tabelle1" displayName="Tabelle1" ref="B4:E17" totalsRowShown="0" headerRowDxfId="6" dataDxfId="4" headerRowBorderDxfId="5">
  <tableColumns count="4">
    <tableColumn id="1" name="Bodies" dataDxfId="3"/>
    <tableColumn id="2" name="Total" dataDxfId="2"/>
    <tableColumn id="3" name="Women" dataDxfId="1"/>
    <tableColumn id="4" name="Men" dataDxfId="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BreakPreview" zoomScale="60" zoomScaleNormal="100" workbookViewId="0">
      <selection activeCell="O19" sqref="O19"/>
    </sheetView>
  </sheetViews>
  <sheetFormatPr baseColWidth="10" defaultRowHeight="14.25" x14ac:dyDescent="0.2"/>
  <cols>
    <col min="1" max="1" width="5.125" customWidth="1"/>
    <col min="2" max="2" width="61.875" customWidth="1"/>
    <col min="3" max="11" width="8.25" customWidth="1"/>
  </cols>
  <sheetData>
    <row r="1" spans="1:12" ht="16.5" x14ac:dyDescent="0.2">
      <c r="A1" s="58"/>
      <c r="B1" s="58"/>
      <c r="C1" s="58"/>
      <c r="D1" s="58"/>
      <c r="E1" s="142"/>
      <c r="F1" s="143"/>
      <c r="G1" s="144"/>
      <c r="H1" s="58"/>
      <c r="I1" s="58"/>
      <c r="J1" s="58"/>
      <c r="K1" s="58"/>
      <c r="L1" s="58"/>
    </row>
    <row r="2" spans="1:12" ht="18" x14ac:dyDescent="0.25">
      <c r="A2" s="58"/>
      <c r="B2" s="147" t="s">
        <v>71</v>
      </c>
      <c r="C2" s="147"/>
      <c r="D2" s="147"/>
      <c r="E2" s="147"/>
      <c r="F2" s="147"/>
      <c r="G2" s="147"/>
      <c r="H2" s="147"/>
      <c r="I2" s="147"/>
      <c r="J2" s="147"/>
      <c r="K2" s="147"/>
      <c r="L2" s="58"/>
    </row>
    <row r="3" spans="1:12" ht="15" x14ac:dyDescent="0.25">
      <c r="A3" s="58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58"/>
    </row>
    <row r="4" spans="1:12" ht="18" customHeight="1" x14ac:dyDescent="0.2">
      <c r="A4" s="58"/>
      <c r="B4" s="107"/>
      <c r="C4" s="148">
        <v>2015</v>
      </c>
      <c r="D4" s="149"/>
      <c r="E4" s="149"/>
      <c r="F4" s="149"/>
      <c r="G4" s="149"/>
      <c r="H4" s="149"/>
      <c r="I4" s="149"/>
      <c r="J4" s="149"/>
      <c r="K4" s="150"/>
      <c r="L4" s="58"/>
    </row>
    <row r="5" spans="1:12" ht="18" customHeight="1" x14ac:dyDescent="0.2">
      <c r="A5" s="58"/>
      <c r="B5" s="108"/>
      <c r="C5" s="142" t="s">
        <v>52</v>
      </c>
      <c r="D5" s="143"/>
      <c r="E5" s="144"/>
      <c r="F5" s="142" t="s">
        <v>28</v>
      </c>
      <c r="G5" s="143"/>
      <c r="H5" s="144"/>
      <c r="I5" s="151" t="s">
        <v>16</v>
      </c>
      <c r="J5" s="152"/>
      <c r="K5" s="153"/>
      <c r="L5" s="58"/>
    </row>
    <row r="6" spans="1:12" ht="18" customHeight="1" thickBot="1" x14ac:dyDescent="0.25">
      <c r="A6" s="58"/>
      <c r="B6" s="115" t="s">
        <v>20</v>
      </c>
      <c r="C6" s="116" t="s">
        <v>17</v>
      </c>
      <c r="D6" s="117" t="s">
        <v>18</v>
      </c>
      <c r="E6" s="118" t="s">
        <v>19</v>
      </c>
      <c r="F6" s="116" t="s">
        <v>17</v>
      </c>
      <c r="G6" s="117" t="s">
        <v>18</v>
      </c>
      <c r="H6" s="119" t="s">
        <v>19</v>
      </c>
      <c r="I6" s="120" t="s">
        <v>17</v>
      </c>
      <c r="J6" s="121" t="s">
        <v>18</v>
      </c>
      <c r="K6" s="122" t="s">
        <v>19</v>
      </c>
      <c r="L6" s="58"/>
    </row>
    <row r="7" spans="1:12" ht="18" customHeight="1" thickTop="1" x14ac:dyDescent="0.2">
      <c r="A7" s="58"/>
      <c r="B7" s="109" t="s">
        <v>10</v>
      </c>
      <c r="C7" s="2">
        <v>845</v>
      </c>
      <c r="D7" s="2">
        <v>307</v>
      </c>
      <c r="E7" s="3">
        <v>1152</v>
      </c>
      <c r="F7" s="2">
        <v>223</v>
      </c>
      <c r="G7" s="4">
        <v>83</v>
      </c>
      <c r="H7" s="5">
        <v>306</v>
      </c>
      <c r="I7" s="6">
        <v>0.26390532544378698</v>
      </c>
      <c r="J7" s="7">
        <v>0.27035830618892509</v>
      </c>
      <c r="K7" s="8">
        <v>0.265625</v>
      </c>
      <c r="L7" s="58"/>
    </row>
    <row r="8" spans="1:12" ht="18" customHeight="1" x14ac:dyDescent="0.2">
      <c r="A8" s="58"/>
      <c r="B8" s="110" t="s">
        <v>11</v>
      </c>
      <c r="C8" s="2">
        <v>459</v>
      </c>
      <c r="D8" s="4">
        <v>140</v>
      </c>
      <c r="E8" s="9">
        <v>599</v>
      </c>
      <c r="F8" s="2">
        <v>74</v>
      </c>
      <c r="G8" s="4">
        <v>19</v>
      </c>
      <c r="H8" s="9">
        <v>93</v>
      </c>
      <c r="I8" s="10">
        <v>0.16122004357298475</v>
      </c>
      <c r="J8" s="11">
        <v>0.1357142857142857</v>
      </c>
      <c r="K8" s="12">
        <v>0.15525876460767946</v>
      </c>
      <c r="L8" s="58"/>
    </row>
    <row r="9" spans="1:12" ht="18" customHeight="1" x14ac:dyDescent="0.2">
      <c r="A9" s="58"/>
      <c r="B9" s="110" t="s">
        <v>12</v>
      </c>
      <c r="C9" s="13">
        <v>59</v>
      </c>
      <c r="D9" s="14">
        <v>23</v>
      </c>
      <c r="E9" s="15">
        <v>82</v>
      </c>
      <c r="F9" s="13">
        <v>5</v>
      </c>
      <c r="G9" s="14">
        <v>3</v>
      </c>
      <c r="H9" s="15">
        <v>8</v>
      </c>
      <c r="I9" s="10">
        <v>8.4745762711864403E-2</v>
      </c>
      <c r="J9" s="11">
        <v>0.13043478260869565</v>
      </c>
      <c r="K9" s="12">
        <v>9.7560975609756101E-2</v>
      </c>
      <c r="L9" s="58"/>
    </row>
    <row r="10" spans="1:12" ht="18" customHeight="1" x14ac:dyDescent="0.2">
      <c r="A10" s="58"/>
      <c r="B10" s="110" t="s">
        <v>13</v>
      </c>
      <c r="C10" s="13">
        <v>12</v>
      </c>
      <c r="D10" s="14">
        <v>9</v>
      </c>
      <c r="E10" s="15">
        <v>21</v>
      </c>
      <c r="F10" s="13"/>
      <c r="G10" s="14">
        <v>1</v>
      </c>
      <c r="H10" s="15">
        <v>1</v>
      </c>
      <c r="I10" s="10">
        <v>0</v>
      </c>
      <c r="J10" s="11">
        <v>0.1111111111111111</v>
      </c>
      <c r="K10" s="12">
        <v>4.7619047619047616E-2</v>
      </c>
      <c r="L10" s="58"/>
    </row>
    <row r="11" spans="1:12" ht="18" customHeight="1" x14ac:dyDescent="0.2">
      <c r="A11" s="58"/>
      <c r="B11" s="110" t="s">
        <v>2</v>
      </c>
      <c r="C11" s="13">
        <v>90</v>
      </c>
      <c r="D11" s="14">
        <v>57</v>
      </c>
      <c r="E11" s="15">
        <v>147</v>
      </c>
      <c r="F11" s="13">
        <v>32</v>
      </c>
      <c r="G11" s="14">
        <v>27</v>
      </c>
      <c r="H11" s="15">
        <v>59</v>
      </c>
      <c r="I11" s="10">
        <v>0.35555555555555557</v>
      </c>
      <c r="J11" s="11">
        <v>0.47368421052631576</v>
      </c>
      <c r="K11" s="12">
        <v>0.40136054421768708</v>
      </c>
      <c r="L11" s="58"/>
    </row>
    <row r="12" spans="1:12" ht="18" customHeight="1" x14ac:dyDescent="0.2">
      <c r="A12" s="58"/>
      <c r="B12" s="110" t="s">
        <v>3</v>
      </c>
      <c r="C12" s="13">
        <v>124</v>
      </c>
      <c r="D12" s="14">
        <v>61</v>
      </c>
      <c r="E12" s="15">
        <v>185</v>
      </c>
      <c r="F12" s="13">
        <v>36</v>
      </c>
      <c r="G12" s="14">
        <v>13</v>
      </c>
      <c r="H12" s="15">
        <v>49</v>
      </c>
      <c r="I12" s="10">
        <v>0.29032258064516131</v>
      </c>
      <c r="J12" s="11">
        <v>0.21311475409836064</v>
      </c>
      <c r="K12" s="12">
        <v>0.26486486486486488</v>
      </c>
      <c r="L12" s="58"/>
    </row>
    <row r="13" spans="1:12" ht="18" customHeight="1" x14ac:dyDescent="0.2">
      <c r="A13" s="58"/>
      <c r="B13" s="110" t="s">
        <v>4</v>
      </c>
      <c r="C13" s="13"/>
      <c r="D13" s="14">
        <v>78</v>
      </c>
      <c r="E13" s="15">
        <v>78</v>
      </c>
      <c r="F13" s="13"/>
      <c r="G13" s="14">
        <v>22</v>
      </c>
      <c r="H13" s="15">
        <v>22</v>
      </c>
      <c r="I13" s="10"/>
      <c r="J13" s="11">
        <v>0.28205128205128205</v>
      </c>
      <c r="K13" s="12">
        <v>0.28205128205128205</v>
      </c>
      <c r="L13" s="58"/>
    </row>
    <row r="14" spans="1:12" ht="18" customHeight="1" x14ac:dyDescent="0.2">
      <c r="A14" s="58"/>
      <c r="B14" s="110" t="s">
        <v>5</v>
      </c>
      <c r="C14" s="13"/>
      <c r="D14" s="14">
        <v>77</v>
      </c>
      <c r="E14" s="15">
        <v>77</v>
      </c>
      <c r="F14" s="13"/>
      <c r="G14" s="14">
        <v>19</v>
      </c>
      <c r="H14" s="15">
        <v>19</v>
      </c>
      <c r="I14" s="10"/>
      <c r="J14" s="11">
        <v>0.24675324675324675</v>
      </c>
      <c r="K14" s="12">
        <v>0.24675324675324675</v>
      </c>
      <c r="L14" s="58"/>
    </row>
    <row r="15" spans="1:12" ht="18" customHeight="1" x14ac:dyDescent="0.2">
      <c r="A15" s="58"/>
      <c r="B15" s="110" t="s">
        <v>6</v>
      </c>
      <c r="C15" s="13">
        <v>41</v>
      </c>
      <c r="D15" s="14">
        <v>18</v>
      </c>
      <c r="E15" s="15">
        <v>59</v>
      </c>
      <c r="F15" s="13">
        <v>5</v>
      </c>
      <c r="G15" s="14"/>
      <c r="H15" s="15">
        <v>5</v>
      </c>
      <c r="I15" s="10">
        <v>0.12195121951219512</v>
      </c>
      <c r="J15" s="11">
        <v>0</v>
      </c>
      <c r="K15" s="12">
        <v>8.4745762711864403E-2</v>
      </c>
      <c r="L15" s="58"/>
    </row>
    <row r="16" spans="1:12" ht="18" customHeight="1" x14ac:dyDescent="0.2">
      <c r="A16" s="58"/>
      <c r="B16" s="110" t="s">
        <v>7</v>
      </c>
      <c r="C16" s="13">
        <v>25</v>
      </c>
      <c r="D16" s="14">
        <v>15</v>
      </c>
      <c r="E16" s="15">
        <v>40</v>
      </c>
      <c r="F16" s="13">
        <v>6</v>
      </c>
      <c r="G16" s="14">
        <v>2</v>
      </c>
      <c r="H16" s="15">
        <v>8</v>
      </c>
      <c r="I16" s="10">
        <v>0.24</v>
      </c>
      <c r="J16" s="11">
        <v>0.13333333333333333</v>
      </c>
      <c r="K16" s="12">
        <v>0.2</v>
      </c>
      <c r="L16" s="58"/>
    </row>
    <row r="17" spans="1:12" ht="18" customHeight="1" x14ac:dyDescent="0.2">
      <c r="A17" s="58"/>
      <c r="B17" s="110" t="s">
        <v>8</v>
      </c>
      <c r="C17" s="13">
        <v>31</v>
      </c>
      <c r="D17" s="13">
        <v>4</v>
      </c>
      <c r="E17" s="15">
        <v>35</v>
      </c>
      <c r="F17" s="13">
        <v>5</v>
      </c>
      <c r="G17" s="14">
        <v>1</v>
      </c>
      <c r="H17" s="15">
        <v>6</v>
      </c>
      <c r="I17" s="10">
        <v>0.16129032258064516</v>
      </c>
      <c r="J17" s="11">
        <v>0.25</v>
      </c>
      <c r="K17" s="12">
        <v>0.17142857142857143</v>
      </c>
      <c r="L17" s="58"/>
    </row>
    <row r="18" spans="1:12" ht="18" customHeight="1" thickBot="1" x14ac:dyDescent="0.25">
      <c r="A18" s="58"/>
      <c r="B18" s="111" t="s">
        <v>14</v>
      </c>
      <c r="C18" s="16">
        <v>15</v>
      </c>
      <c r="D18" s="17">
        <v>12</v>
      </c>
      <c r="E18" s="18">
        <v>27</v>
      </c>
      <c r="F18" s="16">
        <v>4</v>
      </c>
      <c r="G18" s="17">
        <v>3</v>
      </c>
      <c r="H18" s="18">
        <v>7</v>
      </c>
      <c r="I18" s="31">
        <v>0.26666666666666666</v>
      </c>
      <c r="J18" s="19">
        <v>0.25</v>
      </c>
      <c r="K18" s="20">
        <v>0.25925925925925924</v>
      </c>
      <c r="L18" s="58"/>
    </row>
    <row r="19" spans="1:12" ht="18" customHeight="1" thickTop="1" x14ac:dyDescent="0.2">
      <c r="A19" s="58"/>
      <c r="B19" s="112" t="s">
        <v>15</v>
      </c>
      <c r="C19" s="21">
        <v>19</v>
      </c>
      <c r="D19" s="22">
        <v>4</v>
      </c>
      <c r="E19" s="49">
        <v>23</v>
      </c>
      <c r="F19" s="23">
        <v>3</v>
      </c>
      <c r="G19" s="24">
        <v>1</v>
      </c>
      <c r="H19" s="37">
        <v>4</v>
      </c>
      <c r="I19" s="25"/>
      <c r="J19" s="26"/>
      <c r="K19" s="32"/>
      <c r="L19" s="58"/>
    </row>
    <row r="20" spans="1:12" ht="18" customHeight="1" x14ac:dyDescent="0.2">
      <c r="A20" s="58"/>
      <c r="B20" s="110" t="s">
        <v>22</v>
      </c>
      <c r="C20" s="27">
        <v>3</v>
      </c>
      <c r="D20" s="28">
        <v>1</v>
      </c>
      <c r="E20" s="29">
        <v>4</v>
      </c>
      <c r="F20" s="27"/>
      <c r="G20" s="28">
        <v>1</v>
      </c>
      <c r="H20" s="29">
        <v>1</v>
      </c>
      <c r="I20" s="10">
        <v>0</v>
      </c>
      <c r="J20" s="10">
        <v>0.25</v>
      </c>
      <c r="K20" s="12">
        <v>4.3478260869565216E-2</v>
      </c>
      <c r="L20" s="58"/>
    </row>
    <row r="21" spans="1:12" ht="18" customHeight="1" x14ac:dyDescent="0.2">
      <c r="A21" s="58"/>
      <c r="B21" s="110" t="s">
        <v>23</v>
      </c>
      <c r="C21" s="13">
        <v>34</v>
      </c>
      <c r="D21" s="14">
        <v>10</v>
      </c>
      <c r="E21" s="15">
        <v>44</v>
      </c>
      <c r="F21" s="13">
        <v>6</v>
      </c>
      <c r="G21" s="14">
        <v>3</v>
      </c>
      <c r="H21" s="15">
        <v>9</v>
      </c>
      <c r="I21" s="27"/>
      <c r="J21" s="28"/>
      <c r="K21" s="30"/>
      <c r="L21" s="58"/>
    </row>
    <row r="22" spans="1:12" ht="18" customHeight="1" thickBot="1" x14ac:dyDescent="0.25">
      <c r="A22" s="58"/>
      <c r="B22" s="111" t="s">
        <v>24</v>
      </c>
      <c r="C22" s="16">
        <v>34</v>
      </c>
      <c r="D22" s="17">
        <v>14</v>
      </c>
      <c r="E22" s="18">
        <v>48</v>
      </c>
      <c r="F22" s="16">
        <v>30</v>
      </c>
      <c r="G22" s="17">
        <v>11</v>
      </c>
      <c r="H22" s="18">
        <v>41</v>
      </c>
      <c r="I22" s="31">
        <v>0.88235294117647056</v>
      </c>
      <c r="J22" s="19">
        <v>0.7857142857142857</v>
      </c>
      <c r="K22" s="20">
        <v>0.85416666666666663</v>
      </c>
      <c r="L22" s="58"/>
    </row>
    <row r="23" spans="1:12" ht="18" customHeight="1" thickTop="1" thickBot="1" x14ac:dyDescent="0.25">
      <c r="A23" s="58"/>
      <c r="B23" s="111" t="s">
        <v>21</v>
      </c>
      <c r="C23" s="33">
        <v>12</v>
      </c>
      <c r="D23" s="34">
        <v>1</v>
      </c>
      <c r="E23" s="35">
        <v>13</v>
      </c>
      <c r="F23" s="33">
        <v>11</v>
      </c>
      <c r="G23" s="34">
        <v>1</v>
      </c>
      <c r="H23" s="35">
        <v>12</v>
      </c>
      <c r="I23" s="31">
        <v>0.91666666666666663</v>
      </c>
      <c r="J23" s="19">
        <v>1</v>
      </c>
      <c r="K23" s="20">
        <v>0.92307692307692313</v>
      </c>
      <c r="L23" s="58"/>
    </row>
    <row r="24" spans="1:12" ht="18" customHeight="1" thickTop="1" x14ac:dyDescent="0.2">
      <c r="A24" s="58"/>
      <c r="B24" s="109" t="s">
        <v>25</v>
      </c>
      <c r="C24" s="25">
        <v>12</v>
      </c>
      <c r="D24" s="26">
        <v>5</v>
      </c>
      <c r="E24" s="36">
        <v>17</v>
      </c>
      <c r="F24" s="21">
        <v>3</v>
      </c>
      <c r="G24" s="22">
        <v>1</v>
      </c>
      <c r="H24" s="5">
        <v>4</v>
      </c>
      <c r="I24" s="25"/>
      <c r="J24" s="26"/>
      <c r="K24" s="32"/>
      <c r="L24" s="58"/>
    </row>
    <row r="25" spans="1:12" ht="18" customHeight="1" x14ac:dyDescent="0.2">
      <c r="A25" s="58"/>
      <c r="B25" s="110" t="s">
        <v>26</v>
      </c>
      <c r="C25" s="13">
        <v>3</v>
      </c>
      <c r="D25" s="14">
        <v>1</v>
      </c>
      <c r="E25" s="15">
        <v>4</v>
      </c>
      <c r="F25" s="13">
        <v>3</v>
      </c>
      <c r="G25" s="14">
        <v>1</v>
      </c>
      <c r="H25" s="15">
        <v>4</v>
      </c>
      <c r="I25" s="10">
        <v>0.25</v>
      </c>
      <c r="J25" s="11">
        <v>0.2</v>
      </c>
      <c r="K25" s="12">
        <v>0.23529411764705882</v>
      </c>
      <c r="L25" s="58"/>
    </row>
    <row r="26" spans="1:12" ht="18" customHeight="1" thickBot="1" x14ac:dyDescent="0.25">
      <c r="A26" s="58"/>
      <c r="B26" s="111" t="s">
        <v>27</v>
      </c>
      <c r="C26" s="33">
        <v>6</v>
      </c>
      <c r="D26" s="34"/>
      <c r="E26" s="35">
        <v>6</v>
      </c>
      <c r="F26" s="16">
        <v>6</v>
      </c>
      <c r="G26" s="17"/>
      <c r="H26" s="18">
        <v>6</v>
      </c>
      <c r="I26" s="31">
        <v>1</v>
      </c>
      <c r="J26" s="19"/>
      <c r="K26" s="20">
        <v>1</v>
      </c>
      <c r="L26" s="58"/>
    </row>
    <row r="27" spans="1:12" ht="18" customHeight="1" thickTop="1" x14ac:dyDescent="0.2">
      <c r="A27" s="58"/>
      <c r="B27" s="113" t="s">
        <v>19</v>
      </c>
      <c r="C27" s="41">
        <v>1790</v>
      </c>
      <c r="D27" s="42">
        <v>827</v>
      </c>
      <c r="E27" s="50">
        <v>2617</v>
      </c>
      <c r="F27" s="41">
        <v>446</v>
      </c>
      <c r="G27" s="42">
        <v>209</v>
      </c>
      <c r="H27" s="51">
        <v>655</v>
      </c>
      <c r="I27" s="38">
        <v>0.24663677130044842</v>
      </c>
      <c r="J27" s="39">
        <v>0.25090909090909091</v>
      </c>
      <c r="K27" s="40">
        <v>0.24798773476427749</v>
      </c>
      <c r="L27" s="58"/>
    </row>
    <row r="28" spans="1:12" ht="7.15" customHeight="1" x14ac:dyDescent="0.2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x14ac:dyDescent="0.2">
      <c r="A29" s="58"/>
      <c r="B29" s="114" t="s">
        <v>54</v>
      </c>
      <c r="C29" s="114"/>
      <c r="D29" s="114"/>
      <c r="E29" s="114"/>
      <c r="F29" s="114"/>
      <c r="G29" s="114"/>
      <c r="H29" s="114"/>
      <c r="I29" s="114"/>
      <c r="J29" s="114"/>
      <c r="K29" s="114"/>
      <c r="L29" s="58"/>
    </row>
    <row r="30" spans="1:12" x14ac:dyDescent="0.2">
      <c r="A30" s="58"/>
      <c r="B30" s="145" t="s">
        <v>53</v>
      </c>
      <c r="C30" s="146"/>
      <c r="D30" s="146"/>
      <c r="E30" s="146"/>
      <c r="F30" s="146"/>
      <c r="G30" s="146"/>
      <c r="H30" s="146"/>
      <c r="I30" s="146"/>
      <c r="J30" s="146"/>
      <c r="K30" s="146"/>
      <c r="L30" s="58"/>
    </row>
    <row r="31" spans="1:12" x14ac:dyDescent="0.2">
      <c r="A31" s="58"/>
      <c r="B31" s="58"/>
      <c r="C31" s="84"/>
      <c r="D31" s="84"/>
      <c r="E31" s="58"/>
      <c r="F31" s="84"/>
      <c r="G31" s="84"/>
      <c r="H31" s="58"/>
      <c r="I31" s="58"/>
      <c r="J31" s="58"/>
      <c r="K31" s="58"/>
      <c r="L31" s="58"/>
    </row>
  </sheetData>
  <mergeCells count="7">
    <mergeCell ref="E1:G1"/>
    <mergeCell ref="B30:K30"/>
    <mergeCell ref="B2:K2"/>
    <mergeCell ref="C4:K4"/>
    <mergeCell ref="C5:E5"/>
    <mergeCell ref="F5:H5"/>
    <mergeCell ref="I5:K5"/>
  </mergeCells>
  <pageMargins left="0.7" right="0.7" top="0.78740157499999996" bottom="0.78740157499999996" header="0.3" footer="0.3"/>
  <pageSetup paperSize="9" scale="57" orientation="portrait" verticalDpi="599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60" zoomScaleNormal="100" workbookViewId="0">
      <selection activeCell="N9" sqref="N9"/>
    </sheetView>
  </sheetViews>
  <sheetFormatPr baseColWidth="10" defaultRowHeight="14.25" x14ac:dyDescent="0.2"/>
  <cols>
    <col min="1" max="1" width="6.125" customWidth="1"/>
  </cols>
  <sheetData>
    <row r="1" spans="1:7" x14ac:dyDescent="0.2">
      <c r="A1" s="58"/>
      <c r="B1" s="58"/>
      <c r="C1" s="58"/>
      <c r="D1" s="58"/>
      <c r="E1" s="58"/>
      <c r="F1" s="58"/>
      <c r="G1" s="58"/>
    </row>
    <row r="2" spans="1:7" ht="18" x14ac:dyDescent="0.25">
      <c r="A2" s="58"/>
      <c r="B2" s="147" t="s">
        <v>70</v>
      </c>
      <c r="C2" s="147"/>
      <c r="D2" s="147"/>
      <c r="E2" s="147"/>
      <c r="F2" s="147"/>
      <c r="G2" s="58"/>
    </row>
    <row r="3" spans="1:7" x14ac:dyDescent="0.2">
      <c r="A3" s="58"/>
      <c r="B3" s="58"/>
      <c r="C3" s="58"/>
      <c r="D3" s="58"/>
      <c r="E3" s="58"/>
      <c r="F3" s="58"/>
      <c r="G3" s="58"/>
    </row>
    <row r="4" spans="1:7" ht="20.45" customHeight="1" x14ac:dyDescent="0.2">
      <c r="A4" s="58"/>
      <c r="B4" s="97"/>
      <c r="C4" s="154" t="s">
        <v>29</v>
      </c>
      <c r="D4" s="155"/>
      <c r="E4" s="154" t="s">
        <v>30</v>
      </c>
      <c r="F4" s="155"/>
      <c r="G4" s="58"/>
    </row>
    <row r="5" spans="1:7" ht="20.45" customHeight="1" thickBot="1" x14ac:dyDescent="0.25">
      <c r="A5" s="58"/>
      <c r="B5" s="98"/>
      <c r="C5" s="123" t="s">
        <v>31</v>
      </c>
      <c r="D5" s="124" t="s">
        <v>32</v>
      </c>
      <c r="E5" s="123" t="s">
        <v>31</v>
      </c>
      <c r="F5" s="124" t="s">
        <v>32</v>
      </c>
      <c r="G5" s="58"/>
    </row>
    <row r="6" spans="1:7" ht="20.45" customHeight="1" x14ac:dyDescent="0.2">
      <c r="A6" s="58"/>
      <c r="B6" s="99" t="s">
        <v>18</v>
      </c>
      <c r="C6" s="100">
        <v>3076</v>
      </c>
      <c r="D6" s="101">
        <v>0.20916632666938664</v>
      </c>
      <c r="E6" s="100">
        <v>1038</v>
      </c>
      <c r="F6" s="101">
        <v>0.21486234734009521</v>
      </c>
      <c r="G6" s="58"/>
    </row>
    <row r="7" spans="1:7" ht="20.45" customHeight="1" x14ac:dyDescent="0.2">
      <c r="A7" s="58"/>
      <c r="B7" s="99" t="s">
        <v>17</v>
      </c>
      <c r="C7" s="100">
        <v>11608</v>
      </c>
      <c r="D7" s="101">
        <v>0.78933768529851767</v>
      </c>
      <c r="E7" s="100">
        <v>3771</v>
      </c>
      <c r="F7" s="101">
        <v>0.78058373007658866</v>
      </c>
      <c r="G7" s="58"/>
    </row>
    <row r="8" spans="1:7" ht="20.45" customHeight="1" x14ac:dyDescent="0.2">
      <c r="A8" s="58"/>
      <c r="B8" s="99" t="s">
        <v>55</v>
      </c>
      <c r="C8" s="100">
        <v>22</v>
      </c>
      <c r="D8" s="101">
        <v>1.4959880320957431E-3</v>
      </c>
      <c r="E8" s="100">
        <v>22</v>
      </c>
      <c r="F8" s="101">
        <v>4.553922583316084E-3</v>
      </c>
      <c r="G8" s="58"/>
    </row>
    <row r="9" spans="1:7" ht="20.45" customHeight="1" thickBot="1" x14ac:dyDescent="0.25">
      <c r="A9" s="58"/>
      <c r="B9" s="102" t="s">
        <v>19</v>
      </c>
      <c r="C9" s="103">
        <v>14706</v>
      </c>
      <c r="D9" s="104">
        <f>SUM(D6:D8)</f>
        <v>1</v>
      </c>
      <c r="E9" s="103">
        <v>4831</v>
      </c>
      <c r="F9" s="104">
        <f>SUM(F6:F8)</f>
        <v>1</v>
      </c>
      <c r="G9" s="58"/>
    </row>
    <row r="10" spans="1:7" ht="33.75" customHeight="1" x14ac:dyDescent="0.3">
      <c r="A10" s="58"/>
      <c r="B10" s="156" t="s">
        <v>56</v>
      </c>
      <c r="C10" s="157"/>
      <c r="D10" s="157"/>
      <c r="E10" s="157"/>
      <c r="F10" s="157"/>
      <c r="G10" s="58"/>
    </row>
    <row r="11" spans="1:7" x14ac:dyDescent="0.2">
      <c r="A11" s="58"/>
      <c r="B11" s="58"/>
      <c r="C11" s="58"/>
      <c r="D11" s="58"/>
      <c r="E11" s="58"/>
      <c r="F11" s="58"/>
      <c r="G11" s="58"/>
    </row>
    <row r="13" spans="1:7" x14ac:dyDescent="0.2">
      <c r="C13" s="1"/>
      <c r="D13" s="1"/>
      <c r="E13" s="1"/>
    </row>
    <row r="14" spans="1:7" x14ac:dyDescent="0.2">
      <c r="C14" s="1"/>
      <c r="E14" s="1"/>
    </row>
    <row r="16" spans="1:7" x14ac:dyDescent="0.2">
      <c r="C16" s="56"/>
    </row>
    <row r="17" spans="3:3" x14ac:dyDescent="0.2">
      <c r="C17" s="1"/>
    </row>
    <row r="18" spans="3:3" x14ac:dyDescent="0.2">
      <c r="C18" s="1"/>
    </row>
  </sheetData>
  <mergeCells count="4">
    <mergeCell ref="C4:D4"/>
    <mergeCell ref="E4:F4"/>
    <mergeCell ref="B10:F10"/>
    <mergeCell ref="B2:F2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60" zoomScaleNormal="100" workbookViewId="0">
      <selection activeCell="K31" sqref="K30:K31"/>
    </sheetView>
  </sheetViews>
  <sheetFormatPr baseColWidth="10" defaultRowHeight="14.25" x14ac:dyDescent="0.2"/>
  <cols>
    <col min="1" max="1" width="5.875" customWidth="1"/>
    <col min="2" max="2" width="30.5" customWidth="1"/>
    <col min="3" max="6" width="11" customWidth="1"/>
    <col min="7" max="7" width="12.25" customWidth="1"/>
    <col min="12" max="12" width="12.25" customWidth="1"/>
  </cols>
  <sheetData>
    <row r="1" spans="1:13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" x14ac:dyDescent="0.25">
      <c r="A2" s="58"/>
      <c r="B2" s="147" t="s">
        <v>69</v>
      </c>
      <c r="C2" s="147"/>
      <c r="D2" s="147"/>
      <c r="E2" s="147"/>
      <c r="F2" s="147"/>
      <c r="G2" s="147"/>
      <c r="H2" s="58"/>
      <c r="I2" s="58"/>
      <c r="J2" s="58"/>
      <c r="K2" s="58"/>
      <c r="L2" s="58"/>
      <c r="M2" s="58"/>
    </row>
    <row r="3" spans="1:13" ht="18" x14ac:dyDescent="0.25">
      <c r="A3" s="58"/>
      <c r="B3" s="59"/>
      <c r="C3" s="59"/>
      <c r="D3" s="59"/>
      <c r="E3" s="59"/>
      <c r="F3" s="59"/>
      <c r="G3" s="59"/>
      <c r="H3" s="58"/>
      <c r="I3" s="58"/>
      <c r="J3" s="58"/>
      <c r="K3" s="58"/>
      <c r="L3" s="58"/>
      <c r="M3" s="58"/>
    </row>
    <row r="4" spans="1:13" ht="21" customHeight="1" x14ac:dyDescent="0.2">
      <c r="A4" s="58"/>
      <c r="B4" s="96"/>
      <c r="C4" s="162" t="s">
        <v>57</v>
      </c>
      <c r="D4" s="163"/>
      <c r="E4" s="163"/>
      <c r="F4" s="163"/>
      <c r="G4" s="164"/>
      <c r="H4" s="162" t="s">
        <v>28</v>
      </c>
      <c r="I4" s="163"/>
      <c r="J4" s="163"/>
      <c r="K4" s="163"/>
      <c r="L4" s="164"/>
      <c r="M4" s="58"/>
    </row>
    <row r="5" spans="1:13" ht="20.45" customHeight="1" thickBot="1" x14ac:dyDescent="0.25">
      <c r="A5" s="58"/>
      <c r="B5" s="80"/>
      <c r="C5" s="160" t="s">
        <v>18</v>
      </c>
      <c r="D5" s="161"/>
      <c r="E5" s="160" t="s">
        <v>17</v>
      </c>
      <c r="F5" s="161"/>
      <c r="G5" s="129" t="s">
        <v>19</v>
      </c>
      <c r="H5" s="160" t="s">
        <v>18</v>
      </c>
      <c r="I5" s="161"/>
      <c r="J5" s="160" t="s">
        <v>17</v>
      </c>
      <c r="K5" s="161"/>
      <c r="L5" s="130" t="s">
        <v>19</v>
      </c>
      <c r="M5" s="58"/>
    </row>
    <row r="6" spans="1:13" ht="20.45" customHeight="1" thickTop="1" thickBot="1" x14ac:dyDescent="0.25">
      <c r="A6" s="58"/>
      <c r="B6" s="140" t="s">
        <v>66</v>
      </c>
      <c r="C6" s="125" t="s">
        <v>31</v>
      </c>
      <c r="D6" s="126" t="s">
        <v>32</v>
      </c>
      <c r="E6" s="125" t="s">
        <v>31</v>
      </c>
      <c r="F6" s="126" t="s">
        <v>32</v>
      </c>
      <c r="G6" s="127" t="s">
        <v>31</v>
      </c>
      <c r="H6" s="125" t="s">
        <v>31</v>
      </c>
      <c r="I6" s="126" t="s">
        <v>32</v>
      </c>
      <c r="J6" s="125" t="s">
        <v>31</v>
      </c>
      <c r="K6" s="126" t="s">
        <v>32</v>
      </c>
      <c r="L6" s="128" t="s">
        <v>31</v>
      </c>
      <c r="M6" s="58"/>
    </row>
    <row r="7" spans="1:13" ht="20.45" customHeight="1" thickTop="1" x14ac:dyDescent="0.2">
      <c r="A7" s="58"/>
      <c r="B7" s="81" t="s">
        <v>33</v>
      </c>
      <c r="C7" s="54">
        <v>375</v>
      </c>
      <c r="D7" s="66">
        <v>0.26939655172413796</v>
      </c>
      <c r="E7" s="65">
        <v>1017</v>
      </c>
      <c r="F7" s="66">
        <v>0.7306034482758621</v>
      </c>
      <c r="G7" s="82">
        <v>1392</v>
      </c>
      <c r="H7" s="54">
        <v>96</v>
      </c>
      <c r="I7" s="66">
        <v>0.25065274151436029</v>
      </c>
      <c r="J7" s="83">
        <v>287</v>
      </c>
      <c r="K7" s="66">
        <v>0.74934725848563966</v>
      </c>
      <c r="L7" s="82">
        <v>383</v>
      </c>
      <c r="M7" s="84"/>
    </row>
    <row r="8" spans="1:13" ht="20.45" customHeight="1" x14ac:dyDescent="0.2">
      <c r="A8" s="58"/>
      <c r="B8" s="85" t="s">
        <v>34</v>
      </c>
      <c r="C8" s="86">
        <v>13</v>
      </c>
      <c r="D8" s="72">
        <v>8.387096774193549E-2</v>
      </c>
      <c r="E8" s="71">
        <v>142</v>
      </c>
      <c r="F8" s="72">
        <v>0.91612903225806452</v>
      </c>
      <c r="G8" s="87">
        <v>155</v>
      </c>
      <c r="H8" s="54">
        <v>5</v>
      </c>
      <c r="I8" s="66">
        <v>0.20833333333333334</v>
      </c>
      <c r="J8" s="83">
        <v>19</v>
      </c>
      <c r="K8" s="66">
        <v>0.79166666666666663</v>
      </c>
      <c r="L8" s="82">
        <v>24</v>
      </c>
      <c r="M8" s="84"/>
    </row>
    <row r="9" spans="1:13" ht="20.45" customHeight="1" x14ac:dyDescent="0.2">
      <c r="A9" s="58"/>
      <c r="B9" s="85" t="s">
        <v>35</v>
      </c>
      <c r="C9" s="86">
        <v>170</v>
      </c>
      <c r="D9" s="72">
        <v>0.40189125295508277</v>
      </c>
      <c r="E9" s="71">
        <v>253</v>
      </c>
      <c r="F9" s="72">
        <v>0.59810874704491723</v>
      </c>
      <c r="G9" s="87">
        <v>423</v>
      </c>
      <c r="H9" s="54">
        <v>38</v>
      </c>
      <c r="I9" s="66">
        <v>0.45783132530120479</v>
      </c>
      <c r="J9" s="83">
        <v>45</v>
      </c>
      <c r="K9" s="66">
        <v>0.54216867469879515</v>
      </c>
      <c r="L9" s="82">
        <v>83</v>
      </c>
      <c r="M9" s="84"/>
    </row>
    <row r="10" spans="1:13" ht="20.45" customHeight="1" x14ac:dyDescent="0.2">
      <c r="A10" s="58"/>
      <c r="B10" s="85" t="s">
        <v>36</v>
      </c>
      <c r="C10" s="86">
        <v>9</v>
      </c>
      <c r="D10" s="72">
        <v>0.29032258064516131</v>
      </c>
      <c r="E10" s="71">
        <v>22</v>
      </c>
      <c r="F10" s="72">
        <v>0.70967741935483875</v>
      </c>
      <c r="G10" s="87">
        <v>31</v>
      </c>
      <c r="H10" s="54">
        <v>1</v>
      </c>
      <c r="I10" s="66">
        <v>0.125</v>
      </c>
      <c r="J10" s="83">
        <v>7</v>
      </c>
      <c r="K10" s="66">
        <v>0.875</v>
      </c>
      <c r="L10" s="82">
        <v>8</v>
      </c>
      <c r="M10" s="84"/>
    </row>
    <row r="11" spans="1:13" ht="20.45" customHeight="1" x14ac:dyDescent="0.2">
      <c r="A11" s="58"/>
      <c r="B11" s="85" t="s">
        <v>37</v>
      </c>
      <c r="C11" s="86">
        <v>104</v>
      </c>
      <c r="D11" s="72">
        <v>0.41935483870967744</v>
      </c>
      <c r="E11" s="71">
        <v>144</v>
      </c>
      <c r="F11" s="72">
        <v>0.58064516129032262</v>
      </c>
      <c r="G11" s="87">
        <v>248</v>
      </c>
      <c r="H11" s="54">
        <v>24</v>
      </c>
      <c r="I11" s="66">
        <v>0.46153846153846156</v>
      </c>
      <c r="J11" s="83">
        <v>28</v>
      </c>
      <c r="K11" s="66">
        <v>0.53846153846153844</v>
      </c>
      <c r="L11" s="87">
        <v>52</v>
      </c>
      <c r="M11" s="84"/>
    </row>
    <row r="12" spans="1:13" ht="20.45" customHeight="1" x14ac:dyDescent="0.2">
      <c r="A12" s="58"/>
      <c r="B12" s="85" t="s">
        <v>38</v>
      </c>
      <c r="C12" s="86">
        <v>154</v>
      </c>
      <c r="D12" s="72">
        <v>0.42076502732240439</v>
      </c>
      <c r="E12" s="71">
        <v>212</v>
      </c>
      <c r="F12" s="72">
        <v>0.57923497267759561</v>
      </c>
      <c r="G12" s="87">
        <v>366</v>
      </c>
      <c r="H12" s="54">
        <v>45</v>
      </c>
      <c r="I12" s="66">
        <v>0.42857142857142855</v>
      </c>
      <c r="J12" s="83">
        <v>60</v>
      </c>
      <c r="K12" s="66">
        <v>0.5714285714285714</v>
      </c>
      <c r="L12" s="87">
        <v>105</v>
      </c>
      <c r="M12" s="84"/>
    </row>
    <row r="13" spans="1:13" ht="20.45" customHeight="1" thickBot="1" x14ac:dyDescent="0.25">
      <c r="A13" s="58"/>
      <c r="B13" s="141" t="s">
        <v>67</v>
      </c>
      <c r="C13" s="62">
        <v>2</v>
      </c>
      <c r="D13" s="77"/>
      <c r="E13" s="76"/>
      <c r="F13" s="77"/>
      <c r="G13" s="88">
        <v>2</v>
      </c>
      <c r="H13" s="89"/>
      <c r="I13" s="77"/>
      <c r="J13" s="90"/>
      <c r="K13" s="77"/>
      <c r="L13" s="88"/>
      <c r="M13" s="58"/>
    </row>
    <row r="14" spans="1:13" ht="20.45" customHeight="1" thickTop="1" x14ac:dyDescent="0.2">
      <c r="A14" s="58"/>
      <c r="B14" s="80" t="s">
        <v>19</v>
      </c>
      <c r="C14" s="91">
        <v>827</v>
      </c>
      <c r="D14" s="92">
        <v>0.31601069927397785</v>
      </c>
      <c r="E14" s="93">
        <v>1790</v>
      </c>
      <c r="F14" s="92">
        <v>0.68398930072602215</v>
      </c>
      <c r="G14" s="94">
        <v>2617</v>
      </c>
      <c r="H14" s="54">
        <v>209</v>
      </c>
      <c r="I14" s="66">
        <v>0.31908396946564888</v>
      </c>
      <c r="J14" s="83">
        <v>446</v>
      </c>
      <c r="K14" s="66">
        <v>0.68091603053435112</v>
      </c>
      <c r="L14" s="95">
        <v>655</v>
      </c>
      <c r="M14" s="58"/>
    </row>
    <row r="15" spans="1:13" x14ac:dyDescent="0.2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14.45" customHeight="1" x14ac:dyDescent="0.2">
      <c r="A16" s="58"/>
      <c r="B16" s="158" t="s">
        <v>54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58"/>
    </row>
    <row r="17" spans="1:13" ht="30" customHeight="1" x14ac:dyDescent="0.2">
      <c r="A17" s="58"/>
      <c r="B17" s="158" t="s">
        <v>68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58"/>
    </row>
    <row r="18" spans="1:13" x14ac:dyDescent="0.2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1:13" x14ac:dyDescent="0.2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</sheetData>
  <mergeCells count="9">
    <mergeCell ref="B16:L16"/>
    <mergeCell ref="B17:L17"/>
    <mergeCell ref="C5:D5"/>
    <mergeCell ref="E5:F5"/>
    <mergeCell ref="B2:G2"/>
    <mergeCell ref="C4:G4"/>
    <mergeCell ref="H4:L4"/>
    <mergeCell ref="H5:I5"/>
    <mergeCell ref="J5:K5"/>
  </mergeCells>
  <pageMargins left="0.7" right="0.7" top="0.78740157499999996" bottom="0.78740157499999996" header="0.3" footer="0.3"/>
  <pageSetup paperSize="9" scale="54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BreakPreview" zoomScale="60" zoomScaleNormal="100" workbookViewId="0">
      <selection activeCell="L12" sqref="L12"/>
    </sheetView>
  </sheetViews>
  <sheetFormatPr baseColWidth="10" defaultRowHeight="14.25" x14ac:dyDescent="0.2"/>
  <cols>
    <col min="1" max="1" width="5.5" customWidth="1"/>
    <col min="2" max="2" width="23.125" customWidth="1"/>
  </cols>
  <sheetData>
    <row r="1" spans="1:10" x14ac:dyDescent="0.2">
      <c r="A1" s="58"/>
      <c r="B1" s="58"/>
      <c r="C1" s="58"/>
      <c r="D1" s="58"/>
      <c r="E1" s="58"/>
      <c r="F1" s="58"/>
      <c r="G1" s="58"/>
      <c r="H1" s="58"/>
    </row>
    <row r="2" spans="1:10" ht="18" x14ac:dyDescent="0.25">
      <c r="A2" s="58"/>
      <c r="B2" s="147" t="s">
        <v>65</v>
      </c>
      <c r="C2" s="147"/>
      <c r="D2" s="147"/>
      <c r="E2" s="147"/>
      <c r="F2" s="147"/>
      <c r="G2" s="147"/>
      <c r="H2" s="58"/>
    </row>
    <row r="3" spans="1:10" ht="18" x14ac:dyDescent="0.25">
      <c r="A3" s="58"/>
      <c r="B3" s="59"/>
      <c r="C3" s="59"/>
      <c r="D3" s="59"/>
      <c r="E3" s="59"/>
      <c r="F3" s="59"/>
      <c r="G3" s="58"/>
      <c r="H3" s="58"/>
    </row>
    <row r="4" spans="1:10" s="52" customFormat="1" ht="21.6" customHeight="1" x14ac:dyDescent="0.2">
      <c r="A4" s="60"/>
      <c r="B4" s="61"/>
      <c r="C4" s="135" t="s">
        <v>19</v>
      </c>
      <c r="D4" s="165" t="s">
        <v>18</v>
      </c>
      <c r="E4" s="166"/>
      <c r="F4" s="165" t="s">
        <v>17</v>
      </c>
      <c r="G4" s="167"/>
      <c r="H4" s="60"/>
    </row>
    <row r="5" spans="1:10" s="52" customFormat="1" ht="21.6" customHeight="1" thickBot="1" x14ac:dyDescent="0.25">
      <c r="A5" s="60"/>
      <c r="B5" s="136"/>
      <c r="C5" s="131" t="s">
        <v>31</v>
      </c>
      <c r="D5" s="132" t="s">
        <v>31</v>
      </c>
      <c r="E5" s="133" t="s">
        <v>32</v>
      </c>
      <c r="F5" s="132" t="s">
        <v>31</v>
      </c>
      <c r="G5" s="134" t="s">
        <v>32</v>
      </c>
      <c r="H5" s="60"/>
    </row>
    <row r="6" spans="1:10" s="52" customFormat="1" ht="21.6" customHeight="1" thickTop="1" x14ac:dyDescent="0.2">
      <c r="A6" s="60"/>
      <c r="B6" s="63" t="s">
        <v>9</v>
      </c>
      <c r="C6" s="64">
        <v>1432</v>
      </c>
      <c r="D6" s="65">
        <v>625</v>
      </c>
      <c r="E6" s="66">
        <v>0.43645251396648044</v>
      </c>
      <c r="F6" s="65">
        <v>807</v>
      </c>
      <c r="G6" s="67">
        <v>0.56354748603351956</v>
      </c>
      <c r="H6" s="68"/>
      <c r="J6" s="57"/>
    </row>
    <row r="7" spans="1:10" s="52" customFormat="1" ht="21.6" customHeight="1" x14ac:dyDescent="0.2">
      <c r="A7" s="60"/>
      <c r="B7" s="69" t="s">
        <v>39</v>
      </c>
      <c r="C7" s="70">
        <v>1998</v>
      </c>
      <c r="D7" s="71">
        <v>883</v>
      </c>
      <c r="E7" s="72">
        <v>0.44194194194194192</v>
      </c>
      <c r="F7" s="71">
        <v>1115</v>
      </c>
      <c r="G7" s="73">
        <v>0.55805805805805808</v>
      </c>
      <c r="H7" s="68"/>
      <c r="J7" s="57"/>
    </row>
    <row r="8" spans="1:10" s="52" customFormat="1" ht="21.6" customHeight="1" x14ac:dyDescent="0.2">
      <c r="A8" s="60"/>
      <c r="B8" s="69" t="s">
        <v>40</v>
      </c>
      <c r="C8" s="70">
        <v>167</v>
      </c>
      <c r="D8" s="71">
        <v>119</v>
      </c>
      <c r="E8" s="72">
        <v>0.71257485029940115</v>
      </c>
      <c r="F8" s="71">
        <v>48</v>
      </c>
      <c r="G8" s="73">
        <v>0.28742514970059879</v>
      </c>
      <c r="H8" s="68"/>
    </row>
    <row r="9" spans="1:10" s="52" customFormat="1" ht="21.6" customHeight="1" thickBot="1" x14ac:dyDescent="0.25">
      <c r="A9" s="60"/>
      <c r="B9" s="74" t="s">
        <v>41</v>
      </c>
      <c r="C9" s="75">
        <v>513</v>
      </c>
      <c r="D9" s="76">
        <v>273</v>
      </c>
      <c r="E9" s="77">
        <v>0.53216374269005851</v>
      </c>
      <c r="F9" s="76">
        <v>240</v>
      </c>
      <c r="G9" s="78">
        <v>0.46783625730994149</v>
      </c>
      <c r="H9" s="68"/>
    </row>
    <row r="10" spans="1:10" s="52" customFormat="1" ht="21.6" customHeight="1" thickTop="1" thickBot="1" x14ac:dyDescent="0.25">
      <c r="A10" s="60"/>
      <c r="B10" s="79" t="s">
        <v>19</v>
      </c>
      <c r="C10" s="64">
        <v>4110</v>
      </c>
      <c r="D10" s="65">
        <v>1900</v>
      </c>
      <c r="E10" s="66">
        <v>0.46228710462287104</v>
      </c>
      <c r="F10" s="65">
        <v>2210</v>
      </c>
      <c r="G10" s="67">
        <v>0.53771289537712896</v>
      </c>
      <c r="H10" s="68"/>
    </row>
    <row r="11" spans="1:10" ht="15.75" thickTop="1" x14ac:dyDescent="0.25">
      <c r="A11" s="58"/>
      <c r="B11" s="168" t="s">
        <v>64</v>
      </c>
      <c r="C11" s="168"/>
      <c r="D11" s="168"/>
      <c r="E11" s="168"/>
      <c r="F11" s="168"/>
      <c r="G11" s="168"/>
      <c r="H11" s="58"/>
    </row>
    <row r="12" spans="1:10" x14ac:dyDescent="0.2">
      <c r="A12" s="58"/>
      <c r="B12" s="58"/>
      <c r="C12" s="58"/>
      <c r="D12" s="58"/>
      <c r="E12" s="58"/>
      <c r="F12" s="58"/>
      <c r="G12" s="58"/>
      <c r="H12" s="58"/>
    </row>
    <row r="13" spans="1:10" x14ac:dyDescent="0.2">
      <c r="A13" s="58"/>
      <c r="B13" s="58"/>
      <c r="C13" s="58"/>
      <c r="D13" s="58"/>
      <c r="E13" s="58"/>
      <c r="F13" s="58"/>
      <c r="G13" s="58"/>
      <c r="H13" s="58"/>
    </row>
  </sheetData>
  <mergeCells count="4">
    <mergeCell ref="D4:E4"/>
    <mergeCell ref="F4:G4"/>
    <mergeCell ref="B11:G11"/>
    <mergeCell ref="B2:G2"/>
  </mergeCells>
  <pageMargins left="0.7" right="0.7" top="0.78740157499999996" bottom="0.78740157499999996" header="0.3" footer="0.3"/>
  <pageSetup paperSize="9" scale="96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view="pageBreakPreview" zoomScale="60" zoomScaleNormal="100" workbookViewId="0">
      <selection activeCell="I23" sqref="I23"/>
    </sheetView>
  </sheetViews>
  <sheetFormatPr baseColWidth="10" defaultRowHeight="14.25" x14ac:dyDescent="0.2"/>
  <cols>
    <col min="1" max="1" width="4.5" customWidth="1"/>
    <col min="2" max="2" width="31.75" customWidth="1"/>
    <col min="3" max="5" width="9.625" customWidth="1"/>
  </cols>
  <sheetData>
    <row r="2" spans="2:7" ht="18" x14ac:dyDescent="0.25">
      <c r="B2" s="172" t="s">
        <v>58</v>
      </c>
      <c r="C2" s="172"/>
      <c r="D2" s="172"/>
      <c r="E2" s="172"/>
    </row>
    <row r="4" spans="2:7" ht="20.45" customHeight="1" thickBot="1" x14ac:dyDescent="0.25">
      <c r="B4" s="139" t="s">
        <v>59</v>
      </c>
      <c r="C4" s="53" t="s">
        <v>19</v>
      </c>
      <c r="D4" s="137" t="s">
        <v>18</v>
      </c>
      <c r="E4" s="138" t="s">
        <v>17</v>
      </c>
    </row>
    <row r="5" spans="2:7" ht="20.45" customHeight="1" thickTop="1" x14ac:dyDescent="0.2">
      <c r="B5" s="45" t="s">
        <v>42</v>
      </c>
      <c r="C5" s="46">
        <v>4</v>
      </c>
      <c r="D5" s="46">
        <v>2</v>
      </c>
      <c r="E5" s="54">
        <v>2</v>
      </c>
    </row>
    <row r="6" spans="2:7" ht="20.45" customHeight="1" x14ac:dyDescent="0.2">
      <c r="B6" s="43" t="s">
        <v>43</v>
      </c>
      <c r="C6" s="44">
        <v>10</v>
      </c>
      <c r="D6" s="44">
        <v>5</v>
      </c>
      <c r="E6" s="44">
        <v>5</v>
      </c>
    </row>
    <row r="7" spans="2:7" ht="20.45" customHeight="1" x14ac:dyDescent="0.2">
      <c r="B7" s="43" t="s">
        <v>44</v>
      </c>
      <c r="C7" s="44">
        <f>SUBTOTAL(109,C8:C10)</f>
        <v>54</v>
      </c>
      <c r="D7" s="44">
        <f t="shared" ref="D7:E7" si="0">SUBTOTAL(109,D8:D10)</f>
        <v>21</v>
      </c>
      <c r="E7" s="44">
        <f t="shared" si="0"/>
        <v>33</v>
      </c>
      <c r="G7" s="1"/>
    </row>
    <row r="8" spans="2:7" ht="20.45" customHeight="1" x14ac:dyDescent="0.2">
      <c r="B8" s="55" t="s">
        <v>45</v>
      </c>
      <c r="C8" s="44">
        <v>18</v>
      </c>
      <c r="D8" s="44">
        <v>8</v>
      </c>
      <c r="E8" s="44">
        <v>10</v>
      </c>
    </row>
    <row r="9" spans="2:7" ht="20.45" customHeight="1" x14ac:dyDescent="0.2">
      <c r="B9" s="55" t="s">
        <v>46</v>
      </c>
      <c r="C9" s="44">
        <v>16</v>
      </c>
      <c r="D9" s="44">
        <v>8</v>
      </c>
      <c r="E9" s="44">
        <v>8</v>
      </c>
    </row>
    <row r="10" spans="2:7" ht="20.45" customHeight="1" x14ac:dyDescent="0.2">
      <c r="B10" s="55" t="s">
        <v>47</v>
      </c>
      <c r="C10" s="44">
        <v>20</v>
      </c>
      <c r="D10" s="44">
        <v>5</v>
      </c>
      <c r="E10" s="44">
        <v>15</v>
      </c>
    </row>
    <row r="11" spans="2:7" ht="20.45" customHeight="1" x14ac:dyDescent="0.2">
      <c r="B11" s="43" t="s">
        <v>48</v>
      </c>
      <c r="C11" s="44">
        <v>59</v>
      </c>
      <c r="D11" s="44">
        <v>21</v>
      </c>
      <c r="E11" s="44">
        <v>38</v>
      </c>
    </row>
    <row r="12" spans="2:7" ht="20.45" customHeight="1" x14ac:dyDescent="0.2">
      <c r="B12" s="43" t="s">
        <v>1</v>
      </c>
      <c r="C12" s="44">
        <f>SUBTOTAL(109,C13:C15)</f>
        <v>25</v>
      </c>
      <c r="D12" s="44">
        <f t="shared" ref="D12:E12" si="1">SUBTOTAL(109,D13:D15)</f>
        <v>10</v>
      </c>
      <c r="E12" s="44">
        <f t="shared" si="1"/>
        <v>15</v>
      </c>
    </row>
    <row r="13" spans="2:7" ht="20.45" customHeight="1" x14ac:dyDescent="0.2">
      <c r="B13" s="55" t="s">
        <v>50</v>
      </c>
      <c r="C13" s="44">
        <v>13</v>
      </c>
      <c r="D13" s="44">
        <v>4</v>
      </c>
      <c r="E13" s="44">
        <v>9</v>
      </c>
    </row>
    <row r="14" spans="2:7" ht="20.45" customHeight="1" x14ac:dyDescent="0.2">
      <c r="B14" s="55" t="s">
        <v>0</v>
      </c>
      <c r="C14" s="44">
        <v>6</v>
      </c>
      <c r="D14" s="44">
        <v>3</v>
      </c>
      <c r="E14" s="44">
        <v>3</v>
      </c>
    </row>
    <row r="15" spans="2:7" ht="20.45" customHeight="1" x14ac:dyDescent="0.2">
      <c r="B15" s="55" t="s">
        <v>51</v>
      </c>
      <c r="C15" s="44">
        <v>6</v>
      </c>
      <c r="D15" s="44">
        <v>3</v>
      </c>
      <c r="E15" s="44">
        <v>3</v>
      </c>
    </row>
    <row r="16" spans="2:7" ht="20.45" customHeight="1" thickBot="1" x14ac:dyDescent="0.25">
      <c r="B16" s="47" t="s">
        <v>49</v>
      </c>
      <c r="C16" s="48">
        <v>100</v>
      </c>
      <c r="D16" s="48">
        <v>69</v>
      </c>
      <c r="E16" s="48">
        <v>31</v>
      </c>
    </row>
    <row r="17" spans="2:5" ht="20.45" customHeight="1" thickTop="1" x14ac:dyDescent="0.2">
      <c r="B17" s="45" t="s">
        <v>19</v>
      </c>
      <c r="C17" s="46">
        <f>SUM(C5:C16)</f>
        <v>331</v>
      </c>
      <c r="D17" s="46">
        <f>SUM(D5:D16)</f>
        <v>159</v>
      </c>
      <c r="E17" s="46">
        <f>SUM(E5:E16)</f>
        <v>172</v>
      </c>
    </row>
    <row r="18" spans="2:5" x14ac:dyDescent="0.2">
      <c r="B18" s="169" t="s">
        <v>60</v>
      </c>
      <c r="C18" s="169"/>
      <c r="D18" s="169"/>
      <c r="E18" s="169"/>
    </row>
    <row r="19" spans="2:5" ht="15" x14ac:dyDescent="0.2">
      <c r="B19" s="170" t="s">
        <v>61</v>
      </c>
      <c r="C19" s="170"/>
      <c r="D19" s="170"/>
      <c r="E19" s="170"/>
    </row>
    <row r="20" spans="2:5" ht="15" x14ac:dyDescent="0.2">
      <c r="B20" s="171" t="s">
        <v>62</v>
      </c>
      <c r="C20" s="171"/>
      <c r="D20" s="171"/>
      <c r="E20" s="171"/>
    </row>
    <row r="21" spans="2:5" ht="15" x14ac:dyDescent="0.2">
      <c r="B21" s="171" t="s">
        <v>63</v>
      </c>
      <c r="C21" s="171"/>
      <c r="D21" s="171"/>
      <c r="E21" s="171"/>
    </row>
  </sheetData>
  <mergeCells count="5">
    <mergeCell ref="B18:E18"/>
    <mergeCell ref="B19:E19"/>
    <mergeCell ref="B20:E20"/>
    <mergeCell ref="B21:E21"/>
    <mergeCell ref="B2:E2"/>
  </mergeCells>
  <pageMargins left="0.7" right="0.7" top="0.78740157499999996" bottom="0.78740157499999996" header="0.3" footer="0.3"/>
  <pageSetup paperSize="9" orientation="portrait" r:id="rId1"/>
  <ignoredErrors>
    <ignoredError sqref="C7:E7 C12:E12" formulaRang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65CAF94AC923439A49DF8362851826" ma:contentTypeVersion="0" ma:contentTypeDescription="Create a new document." ma:contentTypeScope="" ma:versionID="3667e88ccbb2837aa9928f7575216eb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B7B2AB-4D67-4550-AA4D-30514318B2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FD15B5-C50D-4A4C-AC48-733EA9E73B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D87EE2-942F-4178-BDC1-E0985D6E0C4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Applications</vt:lpstr>
      <vt:lpstr>Reviews</vt:lpstr>
      <vt:lpstr>Diciplines</vt:lpstr>
      <vt:lpstr>Project Staff</vt:lpstr>
      <vt:lpstr>FWF Bodies</vt:lpstr>
    </vt:vector>
  </TitlesOfParts>
  <Company>FWF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Reimann</dc:creator>
  <cp:lastModifiedBy>Sabine Haubenwallner</cp:lastModifiedBy>
  <dcterms:created xsi:type="dcterms:W3CDTF">2016-06-23T12:46:22Z</dcterms:created>
  <dcterms:modified xsi:type="dcterms:W3CDTF">2016-07-29T09:13:08Z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0x0101004D65CAF94AC923439A49DF8362851826</vt:lpwstr>
  </property>
</Properties>
</file>